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thomaswilhelm/Library/Mobile Documents/com~apple~CloudDocs/"/>
    </mc:Choice>
  </mc:AlternateContent>
  <bookViews>
    <workbookView xWindow="0" yWindow="460" windowWidth="28800" windowHeight="161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M31" i="1"/>
  <c r="M32" i="1"/>
  <c r="C27" i="1"/>
</calcChain>
</file>

<file path=xl/sharedStrings.xml><?xml version="1.0" encoding="utf-8"?>
<sst xmlns="http://schemas.openxmlformats.org/spreadsheetml/2006/main" count="44" uniqueCount="41">
  <si>
    <t xml:space="preserve"> </t>
  </si>
  <si>
    <t>INCOME</t>
  </si>
  <si>
    <t>Assessments</t>
  </si>
  <si>
    <t>Other</t>
  </si>
  <si>
    <t>TOTAL INCOME</t>
  </si>
  <si>
    <t>Adjusted Net
Income</t>
  </si>
  <si>
    <t>EXPENSES</t>
  </si>
  <si>
    <t>Mgmt. Fees</t>
  </si>
  <si>
    <t>Ground Maint.</t>
  </si>
  <si>
    <t>Electric</t>
  </si>
  <si>
    <t>Water</t>
  </si>
  <si>
    <t>Postage &amp; Office
 Supplies</t>
  </si>
  <si>
    <t>Miscellaneous</t>
  </si>
  <si>
    <t>TOTAL EXPENSES</t>
  </si>
  <si>
    <t>Surplus/(Deficit)</t>
  </si>
  <si>
    <t>NOTES:</t>
  </si>
  <si>
    <t>Mgmt. Fees are 7% of collected assessments plus some other incomes.</t>
  </si>
  <si>
    <t>Insurance</t>
  </si>
  <si>
    <t xml:space="preserve">Legal &amp; Prof. </t>
  </si>
  <si>
    <t>2013
Actuals</t>
  </si>
  <si>
    <t>2014 
Actuals</t>
  </si>
  <si>
    <t>2016 
Budget</t>
  </si>
  <si>
    <t>2017
Budget</t>
  </si>
  <si>
    <t>2015
Actuals</t>
  </si>
  <si>
    <t>New &amp; Old Trees
(Landscaping Exp.)</t>
  </si>
  <si>
    <t xml:space="preserve">Irrigation &amp; Entrance Maint.&amp;  Repair </t>
  </si>
  <si>
    <t>Less Capitalized
 Assessments</t>
  </si>
  <si>
    <t xml:space="preserve">plus misc incomes </t>
  </si>
  <si>
    <t xml:space="preserve">Increased postage for any news letter plans etc.  </t>
  </si>
  <si>
    <t>Reduced New &amp; Old Tree removal budget</t>
  </si>
  <si>
    <t>increased insurance budget, but without D&amp;O bid, hard to guess</t>
  </si>
  <si>
    <t xml:space="preserve">Per Sept. discussion with D. Maurer, their 2017 rates will not change. - Per Jim </t>
  </si>
  <si>
    <t>Assessments are computed on 146 homes at $220/home (2017).</t>
  </si>
  <si>
    <t>Did not include income from home sales.</t>
  </si>
  <si>
    <t xml:space="preserve">Tree Removal </t>
  </si>
  <si>
    <t>Monument Lights</t>
  </si>
  <si>
    <t>Irrigation &amp; Entrance Repair includes $5775 + 550 for irrigation for tuckpointing repair of  existing monument</t>
  </si>
  <si>
    <t xml:space="preserve">Fence Maint </t>
  </si>
  <si>
    <t xml:space="preserve">I have an email into C&amp;V to confirm  no rate change </t>
  </si>
  <si>
    <t xml:space="preserve">  </t>
  </si>
  <si>
    <t>Revsied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</si>
</sst>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2" fillId="0" borderId="0" xfId="0" applyNumberFormat="1" applyFont="1" applyAlignment="1">
      <alignment wrapText="1"/>
    </xf>
    <xf numFmtId="6" fontId="0" fillId="0" borderId="0" xfId="0" applyNumberFormat="1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workbookViewId="0">
      <selection activeCell="Q19" sqref="Q19"/>
    </sheetView>
  </sheetViews>
  <sheetFormatPr baseColWidth="10" defaultColWidth="8.83203125" defaultRowHeight="15" x14ac:dyDescent="0.2"/>
  <cols>
    <col min="1" max="1" width="19" customWidth="1"/>
    <col min="2" max="2" width="2.5" customWidth="1"/>
    <col min="3" max="3" width="13" customWidth="1"/>
    <col min="4" max="4" width="3.5" customWidth="1"/>
    <col min="5" max="5" width="9.5" customWidth="1"/>
    <col min="6" max="6" width="4.83203125" customWidth="1"/>
    <col min="7" max="7" width="10.83203125" customWidth="1"/>
    <col min="8" max="8" width="3.1640625" customWidth="1"/>
    <col min="9" max="9" width="10.1640625" customWidth="1"/>
    <col min="10" max="10" width="2.83203125" customWidth="1"/>
    <col min="11" max="11" width="9.5" customWidth="1"/>
    <col min="13" max="13" width="9" bestFit="1" customWidth="1"/>
  </cols>
  <sheetData>
    <row r="1" spans="1:13" x14ac:dyDescent="0.2">
      <c r="E1" t="s">
        <v>0</v>
      </c>
    </row>
    <row r="2" spans="1:13" ht="30" x14ac:dyDescent="0.2">
      <c r="C2" s="10" t="s">
        <v>22</v>
      </c>
      <c r="E2" s="8" t="s">
        <v>21</v>
      </c>
      <c r="F2" s="9"/>
      <c r="G2" s="8" t="s">
        <v>23</v>
      </c>
      <c r="H2" s="9"/>
      <c r="I2" s="8" t="s">
        <v>20</v>
      </c>
      <c r="J2" s="9"/>
      <c r="K2" s="8" t="s">
        <v>19</v>
      </c>
      <c r="M2" s="10" t="s">
        <v>40</v>
      </c>
    </row>
    <row r="3" spans="1:13" ht="16" x14ac:dyDescent="0.2">
      <c r="A3" s="1" t="s">
        <v>1</v>
      </c>
      <c r="B3" s="1"/>
      <c r="C3" s="1"/>
    </row>
    <row r="4" spans="1:13" x14ac:dyDescent="0.2">
      <c r="A4" t="s">
        <v>2</v>
      </c>
      <c r="C4" s="6">
        <v>32120</v>
      </c>
      <c r="E4" s="6">
        <v>30660</v>
      </c>
      <c r="G4" s="6">
        <v>31043</v>
      </c>
      <c r="I4" s="6">
        <v>31900</v>
      </c>
      <c r="K4" s="6">
        <v>33580</v>
      </c>
    </row>
    <row r="5" spans="1:13" x14ac:dyDescent="0.2">
      <c r="A5" t="s">
        <v>3</v>
      </c>
      <c r="E5" t="s">
        <v>0</v>
      </c>
      <c r="G5">
        <v>739</v>
      </c>
      <c r="I5">
        <v>786</v>
      </c>
      <c r="K5" s="6">
        <v>2599</v>
      </c>
    </row>
    <row r="6" spans="1:13" ht="16" x14ac:dyDescent="0.2">
      <c r="A6" s="1" t="s">
        <v>4</v>
      </c>
      <c r="B6" s="1"/>
      <c r="C6" s="1"/>
      <c r="E6" s="7">
        <v>30660</v>
      </c>
      <c r="F6" s="1"/>
      <c r="G6" s="7">
        <v>31782</v>
      </c>
      <c r="H6" s="1"/>
      <c r="I6" s="7">
        <v>32686</v>
      </c>
      <c r="J6" s="1"/>
      <c r="K6" s="7">
        <v>36179</v>
      </c>
    </row>
    <row r="8" spans="1:13" ht="30" x14ac:dyDescent="0.2">
      <c r="A8" s="4" t="s">
        <v>26</v>
      </c>
      <c r="B8" s="4"/>
      <c r="C8" s="4"/>
      <c r="I8" s="6">
        <v>3650</v>
      </c>
      <c r="K8" s="6">
        <v>3650</v>
      </c>
    </row>
    <row r="9" spans="1:13" ht="30" x14ac:dyDescent="0.2">
      <c r="A9" s="3" t="s">
        <v>5</v>
      </c>
      <c r="B9" s="3"/>
      <c r="C9" s="3"/>
      <c r="E9" s="7">
        <v>30660</v>
      </c>
      <c r="F9" s="1"/>
      <c r="G9" s="7">
        <v>29200</v>
      </c>
      <c r="H9" s="1"/>
      <c r="I9" s="7">
        <v>29036</v>
      </c>
      <c r="J9" s="1"/>
      <c r="K9" s="7">
        <v>32529</v>
      </c>
    </row>
    <row r="11" spans="1:13" x14ac:dyDescent="0.2">
      <c r="A11" s="2" t="s">
        <v>6</v>
      </c>
      <c r="B11" s="2"/>
      <c r="C11" s="2"/>
    </row>
    <row r="12" spans="1:13" x14ac:dyDescent="0.2">
      <c r="A12" t="s">
        <v>7</v>
      </c>
      <c r="C12" s="6">
        <v>2300</v>
      </c>
      <c r="E12" s="6">
        <v>2174</v>
      </c>
      <c r="G12" s="6">
        <v>2221</v>
      </c>
      <c r="I12" s="6">
        <v>2282</v>
      </c>
      <c r="K12" s="6">
        <v>1943</v>
      </c>
    </row>
    <row r="13" spans="1:13" x14ac:dyDescent="0.2">
      <c r="A13" t="s">
        <v>8</v>
      </c>
      <c r="C13">
        <v>15000</v>
      </c>
      <c r="E13" s="6">
        <v>16000</v>
      </c>
      <c r="G13" s="6">
        <v>14606</v>
      </c>
      <c r="I13" s="6">
        <v>14768</v>
      </c>
      <c r="K13" s="6">
        <v>13286</v>
      </c>
    </row>
    <row r="14" spans="1:13" x14ac:dyDescent="0.2">
      <c r="A14" t="s">
        <v>9</v>
      </c>
      <c r="C14">
        <v>5200</v>
      </c>
      <c r="E14" s="6">
        <v>5200</v>
      </c>
      <c r="G14" s="6">
        <v>5076</v>
      </c>
      <c r="I14" s="6">
        <v>4980</v>
      </c>
      <c r="K14" s="6">
        <v>5013</v>
      </c>
    </row>
    <row r="15" spans="1:13" x14ac:dyDescent="0.2">
      <c r="A15" t="s">
        <v>10</v>
      </c>
      <c r="C15">
        <v>700</v>
      </c>
      <c r="E15" s="6">
        <v>750</v>
      </c>
      <c r="G15" s="6">
        <v>527</v>
      </c>
      <c r="I15" s="6">
        <v>675</v>
      </c>
      <c r="K15" s="6">
        <v>701</v>
      </c>
    </row>
    <row r="16" spans="1:13" ht="30" x14ac:dyDescent="0.2">
      <c r="A16" s="5" t="s">
        <v>11</v>
      </c>
      <c r="B16" s="5"/>
      <c r="C16" s="5">
        <v>950</v>
      </c>
      <c r="E16" s="6">
        <v>700</v>
      </c>
      <c r="G16" s="6">
        <v>607</v>
      </c>
      <c r="I16" s="6">
        <v>473</v>
      </c>
      <c r="K16" s="6">
        <v>846</v>
      </c>
    </row>
    <row r="17" spans="1:16" x14ac:dyDescent="0.2">
      <c r="A17" s="5" t="s">
        <v>18</v>
      </c>
      <c r="B17" s="5"/>
      <c r="C17" s="5">
        <v>1200</v>
      </c>
      <c r="E17" s="6">
        <v>2000</v>
      </c>
      <c r="G17" s="6">
        <v>444</v>
      </c>
      <c r="I17" s="6">
        <v>1445</v>
      </c>
      <c r="K17" s="6">
        <v>477</v>
      </c>
    </row>
    <row r="18" spans="1:16" x14ac:dyDescent="0.2">
      <c r="A18" s="5" t="s">
        <v>17</v>
      </c>
      <c r="B18" s="5"/>
      <c r="C18" s="5">
        <v>2400</v>
      </c>
      <c r="E18" s="6">
        <v>1800</v>
      </c>
      <c r="G18" s="6">
        <v>1769</v>
      </c>
      <c r="I18" s="6">
        <v>1753</v>
      </c>
      <c r="K18" s="6">
        <v>1755</v>
      </c>
      <c r="M18" t="s">
        <v>39</v>
      </c>
      <c r="P18" t="s">
        <v>0</v>
      </c>
    </row>
    <row r="19" spans="1:16" x14ac:dyDescent="0.2">
      <c r="A19" t="s">
        <v>12</v>
      </c>
      <c r="C19" s="5">
        <v>150</v>
      </c>
      <c r="E19" s="6">
        <v>186</v>
      </c>
      <c r="G19" s="6">
        <v>83</v>
      </c>
      <c r="I19" s="6">
        <v>458</v>
      </c>
      <c r="K19" s="6">
        <v>5515</v>
      </c>
    </row>
    <row r="20" spans="1:16" s="12" customFormat="1" ht="30" x14ac:dyDescent="0.2">
      <c r="A20" s="11" t="s">
        <v>24</v>
      </c>
      <c r="B20" s="11"/>
      <c r="C20" s="11">
        <v>1200</v>
      </c>
      <c r="E20" s="13">
        <v>1850</v>
      </c>
      <c r="G20" s="13">
        <v>2921</v>
      </c>
      <c r="M20" s="12">
        <v>375</v>
      </c>
    </row>
    <row r="21" spans="1:16" s="12" customFormat="1" ht="31.5" customHeight="1" x14ac:dyDescent="0.2">
      <c r="A21" s="11" t="s">
        <v>25</v>
      </c>
      <c r="B21" s="11"/>
      <c r="C21" s="11">
        <v>6325</v>
      </c>
      <c r="E21" s="13"/>
      <c r="G21" s="13">
        <v>543</v>
      </c>
    </row>
    <row r="22" spans="1:16" s="12" customFormat="1" ht="15" customHeight="1" x14ac:dyDescent="0.2">
      <c r="A22" s="11" t="s">
        <v>34</v>
      </c>
      <c r="B22" s="11"/>
      <c r="C22" s="11">
        <v>5000</v>
      </c>
      <c r="E22" s="13"/>
      <c r="G22" s="13"/>
      <c r="M22" s="12">
        <v>3850</v>
      </c>
    </row>
    <row r="23" spans="1:16" s="12" customFormat="1" ht="14" customHeight="1" x14ac:dyDescent="0.2">
      <c r="A23" s="11" t="s">
        <v>35</v>
      </c>
      <c r="B23" s="11"/>
      <c r="C23" s="11">
        <v>1200</v>
      </c>
      <c r="E23" s="13"/>
      <c r="G23" s="13"/>
    </row>
    <row r="24" spans="1:16" s="12" customFormat="1" ht="13" customHeight="1" x14ac:dyDescent="0.2">
      <c r="A24" s="11" t="s">
        <v>37</v>
      </c>
      <c r="B24" s="11"/>
      <c r="C24" s="11">
        <v>1500</v>
      </c>
      <c r="E24" s="13"/>
      <c r="G24" s="13"/>
    </row>
    <row r="25" spans="1:16" ht="16" x14ac:dyDescent="0.2">
      <c r="A25" s="3" t="s">
        <v>13</v>
      </c>
      <c r="B25" s="3"/>
      <c r="C25" s="14">
        <f>SUM(C12:C24)</f>
        <v>43125</v>
      </c>
      <c r="E25" s="7">
        <v>30660</v>
      </c>
      <c r="F25" s="1"/>
      <c r="G25" s="7">
        <v>28797</v>
      </c>
      <c r="H25" s="1"/>
      <c r="I25" s="7">
        <v>26834</v>
      </c>
      <c r="J25" s="1"/>
      <c r="K25" s="7">
        <v>29536</v>
      </c>
    </row>
    <row r="26" spans="1:16" x14ac:dyDescent="0.2">
      <c r="C26" t="s">
        <v>0</v>
      </c>
    </row>
    <row r="27" spans="1:16" ht="16" x14ac:dyDescent="0.2">
      <c r="A27" s="1" t="s">
        <v>14</v>
      </c>
      <c r="B27" s="1"/>
      <c r="C27" s="7">
        <f>SUM(C4-C25)</f>
        <v>-11005</v>
      </c>
      <c r="E27">
        <v>0</v>
      </c>
      <c r="G27">
        <v>0</v>
      </c>
      <c r="I27" s="6">
        <v>2202</v>
      </c>
      <c r="K27" s="6">
        <v>2993</v>
      </c>
    </row>
    <row r="28" spans="1:16" ht="16" x14ac:dyDescent="0.2">
      <c r="A28" s="1"/>
      <c r="B28" s="1"/>
      <c r="C28" s="7"/>
      <c r="I28" s="6"/>
      <c r="K28" s="6"/>
    </row>
    <row r="30" spans="1:16" ht="16" x14ac:dyDescent="0.2">
      <c r="C30" s="1" t="s">
        <v>15</v>
      </c>
    </row>
    <row r="31" spans="1:16" x14ac:dyDescent="0.2">
      <c r="C31" t="s">
        <v>32</v>
      </c>
      <c r="K31">
        <v>146</v>
      </c>
      <c r="L31" s="15">
        <v>220</v>
      </c>
      <c r="M31" s="15">
        <f>SUM(K31*L31)</f>
        <v>32120</v>
      </c>
    </row>
    <row r="32" spans="1:16" x14ac:dyDescent="0.2">
      <c r="C32" t="s">
        <v>16</v>
      </c>
      <c r="L32" s="16">
        <v>7.0000000000000007E-2</v>
      </c>
      <c r="M32" s="17">
        <f>SUM(L32*M31)</f>
        <v>2248.4</v>
      </c>
      <c r="N32" t="s">
        <v>27</v>
      </c>
    </row>
    <row r="33" spans="3:3" x14ac:dyDescent="0.2">
      <c r="C33" t="s">
        <v>31</v>
      </c>
    </row>
    <row r="34" spans="3:3" x14ac:dyDescent="0.2">
      <c r="C34" t="s">
        <v>38</v>
      </c>
    </row>
    <row r="35" spans="3:3" x14ac:dyDescent="0.2">
      <c r="C35" t="s">
        <v>30</v>
      </c>
    </row>
    <row r="36" spans="3:3" x14ac:dyDescent="0.2">
      <c r="C36" t="s">
        <v>29</v>
      </c>
    </row>
    <row r="37" spans="3:3" x14ac:dyDescent="0.2">
      <c r="C37" t="s">
        <v>28</v>
      </c>
    </row>
    <row r="38" spans="3:3" x14ac:dyDescent="0.2">
      <c r="C38" s="2" t="s">
        <v>33</v>
      </c>
    </row>
    <row r="39" spans="3:3" x14ac:dyDescent="0.2">
      <c r="C39" t="s">
        <v>36</v>
      </c>
    </row>
  </sheetData>
  <printOptions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katjam</dc:creator>
  <cp:lastModifiedBy>Microsoft Office User</cp:lastModifiedBy>
  <cp:lastPrinted>2016-09-20T01:12:20Z</cp:lastPrinted>
  <dcterms:created xsi:type="dcterms:W3CDTF">2015-11-28T16:13:05Z</dcterms:created>
  <dcterms:modified xsi:type="dcterms:W3CDTF">2017-02-14T02:12:26Z</dcterms:modified>
</cp:coreProperties>
</file>